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sh\Desktop\"/>
    </mc:Choice>
  </mc:AlternateContent>
  <bookViews>
    <workbookView xWindow="360" yWindow="315" windowWidth="12435" windowHeight="4755"/>
  </bookViews>
  <sheets>
    <sheet name="Arkusz" sheetId="1" r:id="rId1"/>
  </sheets>
  <calcPr calcId="162913"/>
</workbook>
</file>

<file path=xl/calcChain.xml><?xml version="1.0" encoding="utf-8"?>
<calcChain xmlns="http://schemas.openxmlformats.org/spreadsheetml/2006/main">
  <c r="B7" i="1" l="1"/>
  <c r="B8" i="1" l="1"/>
  <c r="E21" i="1" l="1"/>
  <c r="E20" i="1"/>
  <c r="E19" i="1"/>
  <c r="E18" i="1"/>
  <c r="E17" i="1"/>
  <c r="D21" i="1"/>
  <c r="D20" i="1"/>
  <c r="D19" i="1"/>
  <c r="D18" i="1"/>
  <c r="D17" i="1"/>
  <c r="E14" i="1"/>
  <c r="D14" i="1"/>
  <c r="E13" i="1"/>
  <c r="D13" i="1"/>
  <c r="E12" i="1"/>
  <c r="D12" i="1"/>
  <c r="E11" i="1"/>
  <c r="D11" i="1"/>
  <c r="D2" i="1"/>
  <c r="E2" i="1"/>
  <c r="D3" i="1"/>
  <c r="E3" i="1"/>
  <c r="D4" i="1"/>
  <c r="E4" i="1"/>
  <c r="D5" i="1"/>
  <c r="E5" i="1"/>
  <c r="D6" i="1"/>
  <c r="E6" i="1"/>
  <c r="D7" i="1"/>
  <c r="E7" i="1"/>
  <c r="D8" i="1"/>
  <c r="E8" i="1"/>
</calcChain>
</file>

<file path=xl/sharedStrings.xml><?xml version="1.0" encoding="utf-8"?>
<sst xmlns="http://schemas.openxmlformats.org/spreadsheetml/2006/main" count="40" uniqueCount="27">
  <si>
    <t>01.01-30.06.2016</t>
  </si>
  <si>
    <t>01.01-30.06.2015</t>
  </si>
  <si>
    <t>Przychody ze sprzedaży</t>
  </si>
  <si>
    <t>Zysk (strata) z działalności operacyjnej</t>
  </si>
  <si>
    <t>Zysk (strata) przed opodatkowaniem</t>
  </si>
  <si>
    <t>ZYSK (STRATA) NETTO</t>
  </si>
  <si>
    <t>Zysk (strata) netto przypadający akcjonariuszom podmiotu dominującego</t>
  </si>
  <si>
    <t>Zysk na akcję (PLN; EUR)</t>
  </si>
  <si>
    <t>Rozwodniony zysk na akcję (PLN; EUR)</t>
  </si>
  <si>
    <t>Średni kurs PLN / EUR w okresie</t>
  </si>
  <si>
    <t>x</t>
  </si>
  <si>
    <t>Środki pieniężne netto z działalności operacyjnej</t>
  </si>
  <si>
    <t>Środki pieniężne netto z działalności inwestycyjnej</t>
  </si>
  <si>
    <t>Środki pieniężne netto z działalności finansowej</t>
  </si>
  <si>
    <t>Zmiana netto stanu środków pieniężnych i ich ekwiwalentów</t>
  </si>
  <si>
    <t>X</t>
  </si>
  <si>
    <t>na 30.06.2016</t>
  </si>
  <si>
    <t>na 30.06.2015</t>
  </si>
  <si>
    <t>Aktywa</t>
  </si>
  <si>
    <t>Zobowiązania długoterminowe</t>
  </si>
  <si>
    <t>Zobowiązania krótkoterminowe</t>
  </si>
  <si>
    <t>Kapitał własny</t>
  </si>
  <si>
    <t>Kapitał własny przypadający akcjonariuszom jednostki dominującej</t>
  </si>
  <si>
    <t>Kurs PLN / EUR na koniec okresu</t>
  </si>
  <si>
    <t>JEDNOSTKOWY RACHUNEK ZYSKÓW I STRAT</t>
  </si>
  <si>
    <t>JEDNOSTKOWY RACHUNEK PRZEPŁYWÓW PIENIĘŻNYCH</t>
  </si>
  <si>
    <t>JEDNOSTKOWE SPRAWOZDANIE Z SYTUACJI FINANSOWEJ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</si>
</sst>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8"/>
      <color rgb="FF1F497D"/>
      <name val="Calibri Light"/>
      <family val="2"/>
      <charset val="238"/>
    </font>
    <font>
      <sz val="7"/>
      <color rgb="FF1F497D"/>
      <name val="Calibri Light"/>
      <family val="2"/>
      <charset val="238"/>
    </font>
    <font>
      <sz val="7.5"/>
      <color rgb="FF404040"/>
      <name val="Calibri Light"/>
      <family val="2"/>
      <charset val="238"/>
    </font>
    <font>
      <b/>
      <sz val="7.5"/>
      <color rgb="FF1F497D"/>
      <name val="Calibri Ligh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rgb="FF1F497D"/>
      </top>
      <bottom/>
      <diagonal/>
    </border>
    <border>
      <left/>
      <right/>
      <top/>
      <bottom style="medium">
        <color rgb="FF1F497D"/>
      </bottom>
      <diagonal/>
    </border>
    <border>
      <left/>
      <right/>
      <top style="medium">
        <color rgb="FF1F497D"/>
      </top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/>
      <right style="mediumDashDotDot">
        <color theme="0" tint="-0.24994659260841701"/>
      </right>
      <top style="medium">
        <color rgb="FF1F497D"/>
      </top>
      <bottom style="medium">
        <color rgb="FFBFBFBF"/>
      </bottom>
      <diagonal/>
    </border>
    <border>
      <left/>
      <right style="mediumDashDotDot">
        <color theme="0" tint="-0.24994659260841701"/>
      </right>
      <top/>
      <bottom style="medium">
        <color rgb="FFBFBFBF"/>
      </bottom>
      <diagonal/>
    </border>
    <border>
      <left/>
      <right style="mediumDashDotDot">
        <color theme="0" tint="-0.24994659260841701"/>
      </right>
      <top/>
      <bottom style="medium">
        <color rgb="FF1F497D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4" fontId="3" fillId="3" borderId="4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right" vertical="center"/>
    </xf>
    <xf numFmtId="3" fontId="3" fillId="2" borderId="7" xfId="0" applyNumberFormat="1" applyFont="1" applyFill="1" applyBorder="1" applyAlignment="1">
      <alignment horizontal="right" vertical="center"/>
    </xf>
    <xf numFmtId="4" fontId="3" fillId="3" borderId="6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zoomScaleNormal="100" zoomScaleSheetLayoutView="100" workbookViewId="0">
      <selection activeCell="A25" sqref="A25"/>
    </sheetView>
  </sheetViews>
  <sheetFormatPr defaultRowHeight="15" x14ac:dyDescent="0.25"/>
  <cols>
    <col min="1" max="1" width="42.85546875" bestFit="1" customWidth="1"/>
    <col min="2" max="9" width="12.42578125" customWidth="1"/>
  </cols>
  <sheetData>
    <row r="1" spans="1:5" ht="15.75" thickBot="1" x14ac:dyDescent="0.3">
      <c r="A1" s="16" t="s">
        <v>24</v>
      </c>
      <c r="B1" s="1" t="s">
        <v>0</v>
      </c>
      <c r="C1" s="10" t="s">
        <v>1</v>
      </c>
      <c r="D1" s="1" t="s">
        <v>0</v>
      </c>
      <c r="E1" s="1" t="s">
        <v>1</v>
      </c>
    </row>
    <row r="2" spans="1:5" ht="15.75" thickBot="1" x14ac:dyDescent="0.3">
      <c r="A2" s="6" t="s">
        <v>2</v>
      </c>
      <c r="B2" s="2">
        <v>31170</v>
      </c>
      <c r="C2" s="11">
        <v>34666</v>
      </c>
      <c r="D2" s="2">
        <f t="shared" ref="D2:D8" si="0">B2/$D$9</f>
        <v>7115.6260700833245</v>
      </c>
      <c r="E2" s="2">
        <f t="shared" ref="E2:E8" si="1">C2/$E$9</f>
        <v>8385.3801311047137</v>
      </c>
    </row>
    <row r="3" spans="1:5" ht="15.75" thickBot="1" x14ac:dyDescent="0.3">
      <c r="A3" s="6" t="s">
        <v>3</v>
      </c>
      <c r="B3" s="2">
        <v>6406</v>
      </c>
      <c r="C3" s="11">
        <v>5905</v>
      </c>
      <c r="D3" s="2">
        <f t="shared" si="0"/>
        <v>1462.3901381120877</v>
      </c>
      <c r="E3" s="2">
        <f t="shared" si="1"/>
        <v>1428.3640937568032</v>
      </c>
    </row>
    <row r="4" spans="1:5" ht="15.75" thickBot="1" x14ac:dyDescent="0.3">
      <c r="A4" s="6" t="s">
        <v>4</v>
      </c>
      <c r="B4" s="2">
        <v>6237</v>
      </c>
      <c r="C4" s="11">
        <v>5699</v>
      </c>
      <c r="D4" s="2">
        <f t="shared" si="0"/>
        <v>1423.8100673439105</v>
      </c>
      <c r="E4" s="2">
        <f t="shared" si="1"/>
        <v>1378.5346266418326</v>
      </c>
    </row>
    <row r="5" spans="1:5" ht="15.75" thickBot="1" x14ac:dyDescent="0.3">
      <c r="A5" s="7" t="s">
        <v>5</v>
      </c>
      <c r="B5" s="9">
        <v>9614</v>
      </c>
      <c r="C5" s="12">
        <v>4246</v>
      </c>
      <c r="D5" s="9">
        <f t="shared" si="0"/>
        <v>2194.7266293802081</v>
      </c>
      <c r="E5" s="9">
        <f t="shared" si="1"/>
        <v>1027.0675600493457</v>
      </c>
    </row>
    <row r="6" spans="1:5" ht="15.75" thickBot="1" x14ac:dyDescent="0.3">
      <c r="A6" s="6" t="s">
        <v>6</v>
      </c>
      <c r="B6" s="2">
        <v>9614</v>
      </c>
      <c r="C6" s="11">
        <v>4246</v>
      </c>
      <c r="D6" s="2">
        <f t="shared" si="0"/>
        <v>2194.7266293802081</v>
      </c>
      <c r="E6" s="2">
        <f t="shared" si="1"/>
        <v>1027.0675600493457</v>
      </c>
    </row>
    <row r="7" spans="1:5" ht="15.75" thickBot="1" x14ac:dyDescent="0.3">
      <c r="A7" s="6" t="s">
        <v>7</v>
      </c>
      <c r="B7" s="8">
        <f>B5/5600</f>
        <v>1.7167857142857144</v>
      </c>
      <c r="C7" s="13">
        <v>0.76</v>
      </c>
      <c r="D7" s="8">
        <f t="shared" si="0"/>
        <v>0.39191546953217998</v>
      </c>
      <c r="E7" s="8">
        <f t="shared" si="1"/>
        <v>0.18383686896785273</v>
      </c>
    </row>
    <row r="8" spans="1:5" ht="15.75" thickBot="1" x14ac:dyDescent="0.3">
      <c r="A8" s="6" t="s">
        <v>8</v>
      </c>
      <c r="B8" s="8">
        <f>B5/5600</f>
        <v>1.7167857142857144</v>
      </c>
      <c r="C8" s="13">
        <v>0.76</v>
      </c>
      <c r="D8" s="8">
        <f t="shared" si="0"/>
        <v>0.39191546953217998</v>
      </c>
      <c r="E8" s="8">
        <f t="shared" si="1"/>
        <v>0.18383686896785273</v>
      </c>
    </row>
    <row r="9" spans="1:5" ht="15.75" thickBot="1" x14ac:dyDescent="0.3">
      <c r="A9" s="3" t="s">
        <v>9</v>
      </c>
      <c r="B9" s="4" t="s">
        <v>10</v>
      </c>
      <c r="C9" s="14" t="s">
        <v>10</v>
      </c>
      <c r="D9" s="5">
        <v>4.3804999999999996</v>
      </c>
      <c r="E9" s="5">
        <v>4.1341000000000001</v>
      </c>
    </row>
    <row r="10" spans="1:5" ht="15.75" thickBot="1" x14ac:dyDescent="0.3">
      <c r="A10" s="15" t="s">
        <v>25</v>
      </c>
      <c r="B10" s="1" t="s">
        <v>0</v>
      </c>
      <c r="C10" s="10" t="s">
        <v>1</v>
      </c>
      <c r="D10" s="1" t="s">
        <v>0</v>
      </c>
      <c r="E10" s="1" t="s">
        <v>1</v>
      </c>
    </row>
    <row r="11" spans="1:5" ht="15.75" thickBot="1" x14ac:dyDescent="0.3">
      <c r="A11" s="6" t="s">
        <v>11</v>
      </c>
      <c r="B11" s="2">
        <v>4527</v>
      </c>
      <c r="C11" s="11">
        <v>693</v>
      </c>
      <c r="D11" s="2">
        <f>B11/$D$15</f>
        <v>1033.4436708138342</v>
      </c>
      <c r="E11" s="2">
        <f>C11/$E$15</f>
        <v>167.63019762463415</v>
      </c>
    </row>
    <row r="12" spans="1:5" ht="15.75" thickBot="1" x14ac:dyDescent="0.3">
      <c r="A12" s="6" t="s">
        <v>12</v>
      </c>
      <c r="B12" s="2">
        <v>-11404</v>
      </c>
      <c r="C12" s="11">
        <v>-10169</v>
      </c>
      <c r="D12" s="2">
        <f t="shared" ref="D12:D14" si="2">B12/$D$15</f>
        <v>-2603.3557813035045</v>
      </c>
      <c r="E12" s="2">
        <f t="shared" ref="E12:E14" si="3">C12/$E$15</f>
        <v>-2459.7856849132822</v>
      </c>
    </row>
    <row r="13" spans="1:5" ht="15.75" thickBot="1" x14ac:dyDescent="0.3">
      <c r="A13" s="6" t="s">
        <v>13</v>
      </c>
      <c r="B13" s="2">
        <v>9639</v>
      </c>
      <c r="C13" s="11">
        <v>5270</v>
      </c>
      <c r="D13" s="2">
        <f t="shared" si="2"/>
        <v>2200.4337404405892</v>
      </c>
      <c r="E13" s="2">
        <f t="shared" si="3"/>
        <v>1274.7635519218209</v>
      </c>
    </row>
    <row r="14" spans="1:5" ht="15.75" thickBot="1" x14ac:dyDescent="0.3">
      <c r="A14" s="6" t="s">
        <v>14</v>
      </c>
      <c r="B14" s="2">
        <v>2762</v>
      </c>
      <c r="C14" s="11">
        <v>-4207</v>
      </c>
      <c r="D14" s="2">
        <f t="shared" si="2"/>
        <v>630.52162995091885</v>
      </c>
      <c r="E14" s="2">
        <f t="shared" si="3"/>
        <v>-1017.63382598389</v>
      </c>
    </row>
    <row r="15" spans="1:5" ht="15.75" thickBot="1" x14ac:dyDescent="0.3">
      <c r="A15" s="7" t="s">
        <v>9</v>
      </c>
      <c r="B15" s="4" t="s">
        <v>15</v>
      </c>
      <c r="C15" s="14" t="s">
        <v>10</v>
      </c>
      <c r="D15" s="5">
        <v>4.3804999999999996</v>
      </c>
      <c r="E15" s="5">
        <v>4.1341000000000001</v>
      </c>
    </row>
    <row r="16" spans="1:5" ht="15.75" thickBot="1" x14ac:dyDescent="0.3">
      <c r="A16" s="17" t="s">
        <v>26</v>
      </c>
      <c r="B16" s="1" t="s">
        <v>16</v>
      </c>
      <c r="C16" s="10" t="s">
        <v>17</v>
      </c>
      <c r="D16" s="1" t="s">
        <v>16</v>
      </c>
      <c r="E16" s="1" t="s">
        <v>17</v>
      </c>
    </row>
    <row r="17" spans="1:5" ht="15.75" thickBot="1" x14ac:dyDescent="0.3">
      <c r="A17" s="6" t="s">
        <v>18</v>
      </c>
      <c r="B17" s="2">
        <v>144507</v>
      </c>
      <c r="C17" s="11">
        <v>77003</v>
      </c>
      <c r="D17" s="2">
        <f>B17/$D$22</f>
        <v>32653.259518698447</v>
      </c>
      <c r="E17" s="2">
        <f>C17/$E$22</f>
        <v>18358.525653251956</v>
      </c>
    </row>
    <row r="18" spans="1:5" ht="15.75" thickBot="1" x14ac:dyDescent="0.3">
      <c r="A18" s="6" t="s">
        <v>19</v>
      </c>
      <c r="B18" s="2">
        <v>40592</v>
      </c>
      <c r="C18" s="11">
        <v>5447</v>
      </c>
      <c r="D18" s="2">
        <f>B18/$D$22</f>
        <v>9172.2969156027557</v>
      </c>
      <c r="E18" s="2">
        <f t="shared" ref="E18:E21" si="4">C18/$E$22</f>
        <v>1298.6362769406828</v>
      </c>
    </row>
    <row r="19" spans="1:5" ht="15.75" thickBot="1" x14ac:dyDescent="0.3">
      <c r="A19" s="6" t="s">
        <v>20</v>
      </c>
      <c r="B19" s="2">
        <v>77116</v>
      </c>
      <c r="C19" s="11">
        <v>52419</v>
      </c>
      <c r="D19" s="2">
        <f>B19/$D$22</f>
        <v>17425.375663766805</v>
      </c>
      <c r="E19" s="2">
        <f t="shared" si="4"/>
        <v>12497.37745565516</v>
      </c>
    </row>
    <row r="20" spans="1:5" ht="15.75" thickBot="1" x14ac:dyDescent="0.3">
      <c r="A20" s="6" t="s">
        <v>21</v>
      </c>
      <c r="B20" s="2">
        <v>26799</v>
      </c>
      <c r="C20" s="11">
        <v>19137</v>
      </c>
      <c r="D20" s="2">
        <f>B20/$D$22</f>
        <v>6055.5869393288885</v>
      </c>
      <c r="E20" s="2">
        <f t="shared" si="4"/>
        <v>4562.511920656113</v>
      </c>
    </row>
    <row r="21" spans="1:5" ht="15.75" thickBot="1" x14ac:dyDescent="0.3">
      <c r="A21" s="6" t="s">
        <v>22</v>
      </c>
      <c r="B21" s="2">
        <v>26799</v>
      </c>
      <c r="C21" s="11">
        <v>19137</v>
      </c>
      <c r="D21" s="2">
        <f>B21/$D$22</f>
        <v>6055.5869393288885</v>
      </c>
      <c r="E21" s="2">
        <f t="shared" si="4"/>
        <v>4562.511920656113</v>
      </c>
    </row>
    <row r="22" spans="1:5" ht="15.75" thickBot="1" x14ac:dyDescent="0.3">
      <c r="A22" s="7" t="s">
        <v>23</v>
      </c>
      <c r="B22" s="4" t="s">
        <v>10</v>
      </c>
      <c r="C22" s="14" t="s">
        <v>10</v>
      </c>
      <c r="D22" s="5">
        <v>4.4255000000000004</v>
      </c>
      <c r="E22" s="5">
        <v>4.1943999999999999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Sieradzka</dc:creator>
  <cp:lastModifiedBy>Mariusz Czarnota</cp:lastModifiedBy>
  <cp:lastPrinted>2016-08-11T07:02:18Z</cp:lastPrinted>
  <dcterms:created xsi:type="dcterms:W3CDTF">2016-07-26T09:08:40Z</dcterms:created>
  <dcterms:modified xsi:type="dcterms:W3CDTF">2017-03-17T07:04:28Z</dcterms:modified>
</cp:coreProperties>
</file>