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0" yWindow="0" windowWidth="21570" windowHeight="7785"/>
  </bookViews>
  <sheets>
    <sheet name="Arkusz" sheetId="1" r:id="rId1"/>
  </sheets>
  <calcPr calcId="162913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B6" i="1"/>
  <c r="D6" i="1" s="1"/>
  <c r="E6" i="1"/>
  <c r="D7" i="1"/>
  <c r="E7" i="1"/>
  <c r="B8" i="1"/>
  <c r="D8" i="1" s="1"/>
  <c r="E8" i="1"/>
  <c r="B9" i="1"/>
  <c r="D9" i="1"/>
  <c r="E9" i="1"/>
  <c r="D12" i="1"/>
  <c r="E12" i="1"/>
  <c r="D13" i="1"/>
  <c r="E13" i="1"/>
  <c r="D14" i="1"/>
  <c r="E14" i="1"/>
  <c r="D15" i="1"/>
  <c r="E15" i="1"/>
  <c r="D18" i="1"/>
  <c r="E18" i="1"/>
  <c r="D19" i="1"/>
  <c r="E19" i="1"/>
  <c r="D20" i="1"/>
  <c r="E20" i="1"/>
  <c r="D21" i="1"/>
  <c r="E21" i="1"/>
  <c r="D22" i="1"/>
  <c r="E22" i="1"/>
</calcChain>
</file>

<file path=xl/sharedStrings.xml><?xml version="1.0" encoding="utf-8"?>
<sst xmlns="http://schemas.openxmlformats.org/spreadsheetml/2006/main" count="41" uniqueCount="28">
  <si>
    <t>01.01-30.06.2016</t>
  </si>
  <si>
    <t>01.01-30.06.2015</t>
  </si>
  <si>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</si>
  <si>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</si>
  <si>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</si>
  <si>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</si>
  <si>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</si>
  <si>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</si>
  <si>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</si>
  <si>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</si>
  <si>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</si>
  <si>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</si>
  <si>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</si>
  <si>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</si>
  <si>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</si>
  <si>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</si>
  <si>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na 30.06.2016</t>
  </si>
  <si>
    <t>na 30.06.2015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</si>
  <si>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</si>
  <si>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</si>
  <si>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</si>
  <si>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</si>
  <si>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</si>
  <si>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</si>
  <si>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Zysk (strata) netto przypadający akcjonariuszom / udziałowcom nieposiadającym kontroli</t>
  </si>
  <si>
    <t>SKONSOLIDOWANY RACHUNEK ZYSKÓW I STRAT</t>
  </si>
  <si>
    <t>SKONSOLIDOWANY RACHUNEK PRZEPŁYWÓW PIENIĘŻNYCH</t>
  </si>
  <si>
    <t>SKONSOLIDOWANA SPRAWOZDANIE Z SYTUACJI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</si>
</sst>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 style="medium">
        <color rgb="FF1F497D"/>
      </top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  <border>
      <left/>
      <right style="mediumDashDotDot">
        <color theme="0" tint="-0.24994659260841701"/>
      </right>
      <top style="medium">
        <color rgb="FF1F497D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selection activeCell="A29" sqref="A29"/>
    </sheetView>
  </sheetViews>
  <sheetFormatPr defaultRowHeight="15" x14ac:dyDescent="0.25"/>
  <cols>
    <col min="1" max="1" width="42.85546875" bestFit="1" customWidth="1"/>
    <col min="2" max="9" width="12.42578125" customWidth="1"/>
  </cols>
  <sheetData>
    <row r="1" spans="1:5" ht="15.75" thickBot="1" x14ac:dyDescent="0.3">
      <c r="A1" s="16" t="s">
        <v>25</v>
      </c>
      <c r="B1" s="1" t="s">
        <v>0</v>
      </c>
      <c r="C1" s="11" t="s">
        <v>1</v>
      </c>
      <c r="D1" s="1" t="s">
        <v>0</v>
      </c>
      <c r="E1" s="1" t="s">
        <v>1</v>
      </c>
    </row>
    <row r="2" spans="1:5" ht="15.75" thickBot="1" x14ac:dyDescent="0.3">
      <c r="A2" s="6" t="s">
        <v>2</v>
      </c>
      <c r="B2" s="2">
        <v>46800</v>
      </c>
      <c r="C2" s="12">
        <v>44735</v>
      </c>
      <c r="D2" s="2">
        <f t="shared" ref="D2:D9" si="0">B2/$D$10</f>
        <v>10683.711905033673</v>
      </c>
      <c r="E2" s="2">
        <f t="shared" ref="E2:E9" si="1">C2/$E$10</f>
        <v>10820.9767543117</v>
      </c>
    </row>
    <row r="3" spans="1:5" ht="15.75" thickBot="1" x14ac:dyDescent="0.3">
      <c r="A3" s="6" t="s">
        <v>3</v>
      </c>
      <c r="B3" s="2">
        <v>13066</v>
      </c>
      <c r="C3" s="12">
        <v>13258</v>
      </c>
      <c r="D3" s="2">
        <f t="shared" si="0"/>
        <v>2982.7645245976491</v>
      </c>
      <c r="E3" s="2">
        <f t="shared" si="1"/>
        <v>3206.9858010207781</v>
      </c>
    </row>
    <row r="4" spans="1:5" ht="15.75" thickBot="1" x14ac:dyDescent="0.3">
      <c r="A4" s="6" t="s">
        <v>4</v>
      </c>
      <c r="B4" s="2">
        <v>12910</v>
      </c>
      <c r="C4" s="12">
        <v>13132</v>
      </c>
      <c r="D4" s="2">
        <f t="shared" si="0"/>
        <v>2947.1521515808699</v>
      </c>
      <c r="E4" s="2">
        <f t="shared" si="1"/>
        <v>3176.5075832708449</v>
      </c>
    </row>
    <row r="5" spans="1:5" ht="15.75" thickBot="1" x14ac:dyDescent="0.3">
      <c r="A5" s="7" t="s">
        <v>5</v>
      </c>
      <c r="B5" s="9">
        <v>16428</v>
      </c>
      <c r="C5" s="13">
        <v>11689</v>
      </c>
      <c r="D5" s="9">
        <f t="shared" si="0"/>
        <v>3750.2568199977177</v>
      </c>
      <c r="E5" s="9">
        <f t="shared" si="1"/>
        <v>2827.4594228489877</v>
      </c>
    </row>
    <row r="6" spans="1:5" ht="15.75" thickBot="1" x14ac:dyDescent="0.3">
      <c r="A6" s="6" t="s">
        <v>6</v>
      </c>
      <c r="B6" s="2">
        <f>B5-B7</f>
        <v>16396</v>
      </c>
      <c r="C6" s="12">
        <v>11619</v>
      </c>
      <c r="D6" s="2">
        <f t="shared" si="0"/>
        <v>3742.9517178404294</v>
      </c>
      <c r="E6" s="2">
        <f t="shared" si="1"/>
        <v>2810.5270796545801</v>
      </c>
    </row>
    <row r="7" spans="1:5" ht="15.75" thickBot="1" x14ac:dyDescent="0.3">
      <c r="A7" s="10" t="s">
        <v>24</v>
      </c>
      <c r="B7" s="2">
        <v>32</v>
      </c>
      <c r="C7" s="12">
        <v>70</v>
      </c>
      <c r="D7" s="2">
        <f t="shared" si="0"/>
        <v>7.3051021572879815</v>
      </c>
      <c r="E7" s="2">
        <f t="shared" si="1"/>
        <v>16.932343194407487</v>
      </c>
    </row>
    <row r="8" spans="1:5" ht="15.75" thickBot="1" x14ac:dyDescent="0.3">
      <c r="A8" s="6" t="s">
        <v>7</v>
      </c>
      <c r="B8" s="8">
        <f>B5/5600</f>
        <v>2.9335714285714287</v>
      </c>
      <c r="C8" s="14">
        <v>2.09</v>
      </c>
      <c r="D8" s="8">
        <f t="shared" si="0"/>
        <v>0.66968871785673534</v>
      </c>
      <c r="E8" s="8">
        <f t="shared" si="1"/>
        <v>0.50555138966159496</v>
      </c>
    </row>
    <row r="9" spans="1:5" ht="15.75" thickBot="1" x14ac:dyDescent="0.3">
      <c r="A9" s="6" t="s">
        <v>8</v>
      </c>
      <c r="B9" s="8">
        <f>B5/5600</f>
        <v>2.9335714285714287</v>
      </c>
      <c r="C9" s="14">
        <v>2.09</v>
      </c>
      <c r="D9" s="8">
        <f t="shared" si="0"/>
        <v>0.66968871785673534</v>
      </c>
      <c r="E9" s="8">
        <f t="shared" si="1"/>
        <v>0.50555138966159496</v>
      </c>
    </row>
    <row r="10" spans="1:5" ht="15.75" thickBot="1" x14ac:dyDescent="0.3">
      <c r="A10" s="3" t="s">
        <v>9</v>
      </c>
      <c r="B10" s="4" t="s">
        <v>10</v>
      </c>
      <c r="C10" s="15" t="s">
        <v>10</v>
      </c>
      <c r="D10" s="5">
        <v>4.3804999999999996</v>
      </c>
      <c r="E10" s="5">
        <v>4.1341000000000001</v>
      </c>
    </row>
    <row r="11" spans="1:5" ht="15.75" thickBot="1" x14ac:dyDescent="0.3">
      <c r="A11" s="16" t="s">
        <v>26</v>
      </c>
      <c r="B11" s="1" t="s">
        <v>0</v>
      </c>
      <c r="C11" s="17" t="s">
        <v>1</v>
      </c>
      <c r="D11" s="1" t="s">
        <v>0</v>
      </c>
      <c r="E11" s="1" t="s">
        <v>1</v>
      </c>
    </row>
    <row r="12" spans="1:5" ht="15.75" thickBot="1" x14ac:dyDescent="0.3">
      <c r="A12" s="6" t="s">
        <v>11</v>
      </c>
      <c r="B12" s="2">
        <v>4377</v>
      </c>
      <c r="C12" s="12">
        <v>-4980</v>
      </c>
      <c r="D12" s="2">
        <f>B12/$D$16</f>
        <v>999.20100445154674</v>
      </c>
      <c r="E12" s="2">
        <f>C12/$E$16</f>
        <v>-1204.6152729735613</v>
      </c>
    </row>
    <row r="13" spans="1:5" ht="15.75" thickBot="1" x14ac:dyDescent="0.3">
      <c r="A13" s="6" t="s">
        <v>12</v>
      </c>
      <c r="B13" s="2">
        <v>-7784</v>
      </c>
      <c r="C13" s="18">
        <v>162</v>
      </c>
      <c r="D13" s="2">
        <f>B13/$D$16</f>
        <v>-1776.9660997603014</v>
      </c>
      <c r="E13" s="2">
        <f>C13/$E$16</f>
        <v>39.186279964200189</v>
      </c>
    </row>
    <row r="14" spans="1:5" ht="15.75" thickBot="1" x14ac:dyDescent="0.3">
      <c r="A14" s="6" t="s">
        <v>13</v>
      </c>
      <c r="B14" s="2">
        <v>8868</v>
      </c>
      <c r="C14" s="12">
        <v>-2819</v>
      </c>
      <c r="D14" s="2">
        <f>B14/$D$16</f>
        <v>2024.4264353384319</v>
      </c>
      <c r="E14" s="2">
        <f>C14/$E$16</f>
        <v>-681.88964950049581</v>
      </c>
    </row>
    <row r="15" spans="1:5" ht="15.75" thickBot="1" x14ac:dyDescent="0.3">
      <c r="A15" s="6" t="s">
        <v>14</v>
      </c>
      <c r="B15" s="2">
        <v>5461</v>
      </c>
      <c r="C15" s="12">
        <v>-7637</v>
      </c>
      <c r="D15" s="2">
        <f>B15/$D$16</f>
        <v>1246.6613400296771</v>
      </c>
      <c r="E15" s="2">
        <f>C15/$E$16</f>
        <v>-1847.318642509857</v>
      </c>
    </row>
    <row r="16" spans="1:5" ht="15.75" thickBot="1" x14ac:dyDescent="0.3">
      <c r="A16" s="7" t="s">
        <v>9</v>
      </c>
      <c r="B16" s="4" t="s">
        <v>15</v>
      </c>
      <c r="C16" s="15" t="s">
        <v>10</v>
      </c>
      <c r="D16" s="5">
        <v>4.3804999999999996</v>
      </c>
      <c r="E16" s="5">
        <v>4.1341000000000001</v>
      </c>
    </row>
    <row r="17" spans="1:5" ht="15.75" thickBot="1" x14ac:dyDescent="0.3">
      <c r="A17" s="16" t="s">
        <v>27</v>
      </c>
      <c r="B17" s="1" t="s">
        <v>16</v>
      </c>
      <c r="C17" s="17" t="s">
        <v>17</v>
      </c>
      <c r="D17" s="1" t="s">
        <v>16</v>
      </c>
      <c r="E17" s="1" t="s">
        <v>17</v>
      </c>
    </row>
    <row r="18" spans="1:5" ht="15.75" thickBot="1" x14ac:dyDescent="0.3">
      <c r="A18" s="6" t="s">
        <v>18</v>
      </c>
      <c r="B18" s="2">
        <v>142842</v>
      </c>
      <c r="C18" s="12">
        <v>108065</v>
      </c>
      <c r="D18" s="2">
        <f>B18/$D$23</f>
        <v>32277.030843972429</v>
      </c>
      <c r="E18" s="2">
        <f>C18/$E$23</f>
        <v>25764.11405683769</v>
      </c>
    </row>
    <row r="19" spans="1:5" ht="15.75" thickBot="1" x14ac:dyDescent="0.3">
      <c r="A19" s="6" t="s">
        <v>19</v>
      </c>
      <c r="B19" s="2">
        <v>14979</v>
      </c>
      <c r="C19" s="12">
        <v>6203</v>
      </c>
      <c r="D19" s="2">
        <f>B19/$D$23</f>
        <v>3384.7022935261548</v>
      </c>
      <c r="E19" s="2">
        <f>C19/$E$23</f>
        <v>1478.8765973679192</v>
      </c>
    </row>
    <row r="20" spans="1:5" ht="15.75" thickBot="1" x14ac:dyDescent="0.3">
      <c r="A20" s="6" t="s">
        <v>20</v>
      </c>
      <c r="B20" s="2">
        <v>83042</v>
      </c>
      <c r="C20" s="12">
        <v>64286</v>
      </c>
      <c r="D20" s="2">
        <f>B20/$D$23</f>
        <v>18764.433397356228</v>
      </c>
      <c r="E20" s="2">
        <f>C20/$E$23</f>
        <v>15326.625977493801</v>
      </c>
    </row>
    <row r="21" spans="1:5" ht="15.75" thickBot="1" x14ac:dyDescent="0.3">
      <c r="A21" s="6" t="s">
        <v>21</v>
      </c>
      <c r="B21" s="2">
        <v>44820</v>
      </c>
      <c r="C21" s="12">
        <v>37577</v>
      </c>
      <c r="D21" s="2">
        <f>B21/$D$23</f>
        <v>10127.669189922042</v>
      </c>
      <c r="E21" s="2">
        <f>C21/$E$23</f>
        <v>8958.8498950982266</v>
      </c>
    </row>
    <row r="22" spans="1:5" ht="15.75" thickBot="1" x14ac:dyDescent="0.3">
      <c r="A22" s="6" t="s">
        <v>22</v>
      </c>
      <c r="B22" s="2">
        <v>44703</v>
      </c>
      <c r="C22" s="12">
        <v>19137</v>
      </c>
      <c r="D22" s="2">
        <f>B22/$D$23</f>
        <v>10101.231499265619</v>
      </c>
      <c r="E22" s="2">
        <f>C22/$E$23</f>
        <v>4562.511920656113</v>
      </c>
    </row>
    <row r="23" spans="1:5" ht="15.75" thickBot="1" x14ac:dyDescent="0.3">
      <c r="A23" s="7" t="s">
        <v>23</v>
      </c>
      <c r="B23" s="4" t="s">
        <v>10</v>
      </c>
      <c r="C23" s="15" t="s">
        <v>10</v>
      </c>
      <c r="D23" s="4">
        <v>4.4255000000000004</v>
      </c>
      <c r="E23" s="4">
        <v>4.1943999999999999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2016-08-11T07:02:18Z</cp:lastPrinted>
  <dcterms:created xsi:type="dcterms:W3CDTF">2016-07-26T09:08:40Z</dcterms:created>
  <dcterms:modified xsi:type="dcterms:W3CDTF">2017-03-17T07:03:24Z</dcterms:modified>
</cp:coreProperties>
</file>